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26" i="1"/>
  <c r="H27" i="1" l="1"/>
  <c r="H16" i="1"/>
  <c r="H19" i="1" l="1"/>
  <c r="H28" i="1" l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<sst xmlns="http://schemas.openxmlformats.org/spreadsheetml/2006/main" count="48" uniqueCount="28">
  <si>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</si>
  <si>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</si>
  <si>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</si>
  <si>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</si>
  <si>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</si>
  <si>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</si>
  <si>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</si>
  <si>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</si>
  <si>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</si>
  <si>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</si>
  <si>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</si>
  <si>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</si>
  <si>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</si>
  <si>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</si>
  <si>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</si>
  <si>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</si>
  <si>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</si>
  <si>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</si>
  <si>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</si>
  <si>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</si>
  <si>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</si>
  <si>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</si>
  <si>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</si>
  <si>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</si>
  <si>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</si>
  <si>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04.11.2019.godine Dom zdravlja Požarevac nije izvršio plaćanje prema dobavljačima</t>
  </si>
  <si>
    <t>Dana:04.11.2019.</t>
  </si>
  <si>
    <t>Primljena i neutrošena participacija od 04.11.2019.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</si>
</sst>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28515625" customWidth="1"/>
    <col min="5" max="5" width="0.1406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40" t="s">
        <v>26</v>
      </c>
      <c r="D8" s="40"/>
      <c r="E8" s="40"/>
      <c r="F8" s="40"/>
      <c r="G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6" t="s">
        <v>20</v>
      </c>
      <c r="C12" s="26"/>
      <c r="D12" s="26"/>
      <c r="E12" s="26"/>
      <c r="F12" s="26"/>
      <c r="G12" s="14">
        <v>43773</v>
      </c>
      <c r="H12" s="23">
        <v>5315974.18</v>
      </c>
      <c r="I12" s="11"/>
      <c r="J12" s="11"/>
      <c r="K12" s="9"/>
      <c r="L12" s="9"/>
      <c r="M12" s="9"/>
      <c r="N12" s="9"/>
      <c r="O12" s="9"/>
    </row>
    <row r="13" spans="2:15" x14ac:dyDescent="0.25">
      <c r="B13" s="32" t="s">
        <v>9</v>
      </c>
      <c r="C13" s="32"/>
      <c r="D13" s="32"/>
      <c r="E13" s="32"/>
      <c r="F13" s="32"/>
      <c r="G13" s="24">
        <v>43773</v>
      </c>
      <c r="H13" s="3">
        <f>H14+H25-H32-H42</f>
        <v>7818613.3100000015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6">
        <v>43773</v>
      </c>
      <c r="H14" s="4">
        <f>H15+H16+H17+H18+H19+H20+H21+H22+H23+H24</f>
        <v>6707141.8000000017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</f>
        <v>3735911.88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</f>
        <v>168413.37000000151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4137567.96-1174-1699958.82-1200-4696-31022.11+17762.15-7045-491981-23621.44-1174-1174+1063250-303898.44-130000-1174-766476.52-3522-16077.1</f>
        <v>1734385.6799999997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5950+8800+11600+15950+12800+6650+15820+7900+13650+7750+10200+12400+10300+5900+9200+8800+14300+14800+7350+6850+7000+8250+10750+12500+8450+11350+11050+5350+9000+14200+6000+19100+7350+18350+6800+12650+12543.87</f>
        <v>387663.87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6">
        <v>43773</v>
      </c>
      <c r="H25" s="4">
        <f>H26+H27+H28+H29+H30+H31</f>
        <v>1171593.58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f>1820566.05-1760443.98</f>
        <v>60122.070000000065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113000+113000-113349.78+113000-117830.83+113000-124074.89+113000-117341.72+113000-96653.49+0.5+113000-76088.11+113000-99241.44+113000-70377.56+223250-0.02-75420.83-90956.97+115750</f>
        <v>374664.86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27</v>
      </c>
      <c r="C31" s="29"/>
      <c r="D31" s="29"/>
      <c r="E31" s="29"/>
      <c r="F31" s="30"/>
      <c r="G31" s="2"/>
      <c r="H31" s="10">
        <v>35339</v>
      </c>
      <c r="I31" s="11"/>
      <c r="J31" s="11"/>
    </row>
    <row r="32" spans="2:13" x14ac:dyDescent="0.25">
      <c r="B32" s="37" t="s">
        <v>16</v>
      </c>
      <c r="C32" s="37"/>
      <c r="D32" s="37"/>
      <c r="E32" s="37"/>
      <c r="F32" s="37"/>
      <c r="G32" s="17">
        <v>43773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f>273494.73-273494.73</f>
        <v>0</v>
      </c>
      <c r="I41" s="11"/>
      <c r="J41" s="11"/>
    </row>
    <row r="42" spans="2:12" x14ac:dyDescent="0.25">
      <c r="B42" s="37" t="s">
        <v>21</v>
      </c>
      <c r="C42" s="37"/>
      <c r="D42" s="37"/>
      <c r="E42" s="37"/>
      <c r="F42" s="37"/>
      <c r="G42" s="17">
        <v>43773</v>
      </c>
      <c r="H42" s="5">
        <f>SUM(H43:H47)</f>
        <v>60122.07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60122.07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43773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</f>
        <v>64471.669999999693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32" t="s">
        <v>4</v>
      </c>
      <c r="C50" s="32"/>
      <c r="D50" s="32"/>
      <c r="E50" s="32"/>
      <c r="F50" s="32"/>
      <c r="G50" s="2"/>
      <c r="H50" s="7">
        <f>H14+H25-H32-H42+H48-H49</f>
        <v>7883084.9800000014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2019-11-05T12:32:11Z</dcterms:modified>
</cp:coreProperties>
</file>